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4805" windowHeight="759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пояснение'!$A$4:$I$16</definedName>
    <definedName name="_xlnm.Print_Titles" localSheetId="0">'Расходы подробное пояснение'!$2:$4</definedName>
    <definedName name="_xlnm.Print_Area" localSheetId="0">'Расходы подробное пояснение'!$A$1:$I$52</definedName>
  </definedNames>
  <calcPr calcId="145621"/>
</workbook>
</file>

<file path=xl/calcChain.xml><?xml version="1.0" encoding="utf-8"?>
<calcChain xmlns="http://schemas.openxmlformats.org/spreadsheetml/2006/main">
  <c r="F11" i="1" l="1"/>
  <c r="G11" i="1" l="1"/>
  <c r="H11" i="1"/>
  <c r="G32" i="1" l="1"/>
  <c r="H32" i="1"/>
  <c r="G15" i="1"/>
  <c r="H15" i="1"/>
  <c r="H50" i="1" l="1"/>
  <c r="H51" i="1" s="1"/>
  <c r="G50" i="1"/>
  <c r="G51" i="1" s="1"/>
  <c r="F50" i="1"/>
  <c r="F51" i="1" s="1"/>
  <c r="F15" i="1"/>
  <c r="G40" i="1" l="1"/>
  <c r="H40" i="1"/>
  <c r="H45" i="1"/>
  <c r="H46" i="1" s="1"/>
  <c r="G45" i="1"/>
  <c r="G46" i="1" s="1"/>
  <c r="F45" i="1"/>
  <c r="F46" i="1" s="1"/>
  <c r="F40" i="1"/>
  <c r="F32" i="1" l="1"/>
  <c r="H41" i="1" l="1"/>
  <c r="G41" i="1"/>
  <c r="F41" i="1"/>
  <c r="H33" i="1"/>
  <c r="G33" i="1"/>
  <c r="F33" i="1"/>
  <c r="F16" i="1"/>
  <c r="H16" i="1"/>
  <c r="H52" i="1" s="1"/>
  <c r="G16" i="1"/>
  <c r="G52" i="1" l="1"/>
  <c r="F52" i="1"/>
</calcChain>
</file>

<file path=xl/sharedStrings.xml><?xml version="1.0" encoding="utf-8"?>
<sst xmlns="http://schemas.openxmlformats.org/spreadsheetml/2006/main" count="167" uniqueCount="85">
  <si>
    <t>НР (наименование)</t>
  </si>
  <si>
    <t>Рз Пр</t>
  </si>
  <si>
    <t>ВР</t>
  </si>
  <si>
    <t>2020 год</t>
  </si>
  <si>
    <t>2021 год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</si>
  <si>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</si>
  <si>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</si>
  <si>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</si>
  <si>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-</t>
  </si>
  <si>
    <t>2022 год</t>
  </si>
  <si>
    <t>Код ГРБС</t>
  </si>
  <si>
    <t>НР</t>
  </si>
  <si>
    <t>Корректировка расходной части бюджета Злынковского муниципального района Брянской области на 2020 - 2022 годы</t>
  </si>
  <si>
    <t>Реализация полномочий органов местного самоуправления Злынковского района</t>
  </si>
  <si>
    <t>Администрация Злынковского района Брянской области</t>
  </si>
  <si>
    <t>Отдел жилищно-коммуцнального хозяйства и благоустройства администрации Злынковского района</t>
  </si>
  <si>
    <t>Развитие образования Злынковского района</t>
  </si>
  <si>
    <t>Отдел образования администрации Злынковского района</t>
  </si>
  <si>
    <t>903</t>
  </si>
  <si>
    <t>244</t>
  </si>
  <si>
    <t>611</t>
  </si>
  <si>
    <t>0709</t>
  </si>
  <si>
    <t>Учреждения, обеспечивающие деятельность органов местного самоуправления и муниципальных учреждений</t>
  </si>
  <si>
    <t>Развитие культуры и сохранения культурного наследия Злынковского района</t>
  </si>
  <si>
    <t>Отдел культуры администрации Злынковского района</t>
  </si>
  <si>
    <t>913</t>
  </si>
  <si>
    <t>0801</t>
  </si>
  <si>
    <t>0804</t>
  </si>
  <si>
    <t>Развитие жилищно-коммунального хозяйства, благоустройства и дорожного хозяйства Злынковского района</t>
  </si>
  <si>
    <t>Чистая вода</t>
  </si>
  <si>
    <t>ВСЕГО:</t>
  </si>
  <si>
    <t>1004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</si>
  <si>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</si>
  <si>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310</t>
  </si>
  <si>
    <t>030216723</t>
  </si>
  <si>
    <t>03081R0820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</si>
  <si>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</si>
  <si>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412</t>
  </si>
  <si>
    <t>0308252600</t>
  </si>
  <si>
    <t>313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</si>
  <si>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</si>
  <si>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0302116722</t>
  </si>
  <si>
    <t>1006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</si>
  <si>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</si>
  <si>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перераспределение ассигнований  по субвенции на организацию и осуществление деятельности по опеке и попечительству  на   подготовку лиц, желающих принять на поспитание в свою семью ребенка  с ежемесячного пособия</t>
  </si>
  <si>
    <t>Увеличение ассигнований Администрации района за счет субвенции на выплату единовременного пособия при устройстве детей в семью</t>
  </si>
  <si>
    <t xml:space="preserve">Увеличение ассигнований Администрации района за счет субвенции на обеспечение предоставления жилых помещений детям-сиротам </t>
  </si>
  <si>
    <t>06 0 11 80320</t>
  </si>
  <si>
    <t>06 0 11 82610</t>
  </si>
  <si>
    <t>0703</t>
  </si>
  <si>
    <t>613</t>
  </si>
  <si>
    <t>623</t>
  </si>
  <si>
    <t>633</t>
  </si>
  <si>
    <t>813</t>
  </si>
  <si>
    <t>Организации дополнительного образования</t>
  </si>
  <si>
    <t>Обеспечивание функционирования модели персонифицированного финансирования дополнительного образования детей</t>
  </si>
  <si>
    <t>увеличение ассигнований на выполнение муниципального задания по введению персонифицированного финансирования дополнительного образования детей за счет перераспределения  средств</t>
  </si>
  <si>
    <t>увеличение ассигнований на выплаты бюджетным учреждениям   в форме грантов по введению персонифицированного финансирования дополнительного образования детей за счет перераспределения  средств</t>
  </si>
  <si>
    <t>увеличение ассигнований на выплаты автономным учреждениям   в форме грантов по введению персонифицированного финансирования дополнительного образования детей за счет перераспределения  средств</t>
  </si>
  <si>
    <t>увеличение ассигнований на выплаты некоммерческим организациям   в форме грантов по введению персонифицированного финансирования дополнительного образования детей за счет перераспределения  средств</t>
  </si>
  <si>
    <t>увеличение ассигнований на выплаты юр.лицам, физ.лицам, ИП  в форме грантов по введению персонифицированного финансирования дополнительного образования детей за счет перераспределения  средств</t>
  </si>
  <si>
    <t>06 0 11 82340</t>
  </si>
  <si>
    <t>350</t>
  </si>
  <si>
    <t xml:space="preserve">Организация и проведение олимпиад, выставок, конкурсов, конференций и других общественных мероприятий </t>
  </si>
  <si>
    <t>06 0 12 80720</t>
  </si>
  <si>
    <t>112</t>
  </si>
  <si>
    <t>уменьшение ассигнований по Районному отделу образования  в связи с отсутствием фактической потребности и перераспределения на другие первоочередные расходы</t>
  </si>
  <si>
    <t>Перераспределение ассигнований между видами расходов в рамках одного мероприятия Отделу образования</t>
  </si>
  <si>
    <t>851</t>
  </si>
  <si>
    <t>852</t>
  </si>
  <si>
    <t>853</t>
  </si>
  <si>
    <t xml:space="preserve">Увеличение ассигнований  Отделу образования на приобретение и установку  лобового стекла на школьный автобус;                            </t>
  </si>
  <si>
    <t>070 21 82400</t>
  </si>
  <si>
    <t>070 21 80480</t>
  </si>
  <si>
    <t>070 41 13300</t>
  </si>
  <si>
    <t>1102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</si>
  <si>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Решаем вместе</t>
  </si>
  <si>
    <t>070 31 80720</t>
  </si>
  <si>
    <t>Дворцы и дома культуры, клубы, выставочные залы</t>
  </si>
  <si>
    <t>Мероприятия по развитию культуры</t>
  </si>
  <si>
    <t xml:space="preserve">увеличение ассигнований по домам культуры на выполнение муниципального задания для приобретение материальных запасов (ГСМ) за счет перераспределения лимитов </t>
  </si>
  <si>
    <t>увеличение ассигнований на отдел культуры за счет их перераспределения между мероприятиями  для уплаты налога на имущества в связи с изменением налогооблагаемой базы.</t>
  </si>
  <si>
    <t xml:space="preserve">Уменьшение ассигнований в рамках "мероприятия по развитию культуры" и перераспределения на первоочередные расходы (уплата налогов, гсм) в связи со сложившейся экономией  </t>
  </si>
  <si>
    <t>Перераспределение ассигнований по Отделу образования на введение системы персонифицированного финансирования дополнительного образования детей на вр 613,623,633,813</t>
  </si>
  <si>
    <t xml:space="preserve">Увеличение ассигнований отделу культуры за счет межбюджетных трансфертов на реализацию регионального проекта "решаем вместе" по разделу ФК и спорт на обустройство футбольного  поля.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</si>
</sst>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b/>
      <sz val="9"/>
      <color rgb="FF000000"/>
      <name val="Trebuchet MS"/>
      <family val="2"/>
      <charset val="204"/>
    </font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3" fillId="0" borderId="0"/>
    <xf numFmtId="9" fontId="5" fillId="0" borderId="0" applyFont="0" applyFill="0" applyBorder="0" applyAlignment="0" applyProtection="0"/>
  </cellStyleXfs>
  <cellXfs count="40">
    <xf numFmtId="0" fontId="0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8" fillId="0" borderId="2" xfId="2" applyNumberFormat="1" applyFont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</cellXfs>
  <cellStyles count="3">
    <cellStyle name="Normal_data" xfId="1"/>
    <cellStyle name="Обычный" xfId="0" builtinId="0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view="pageBreakPreview" topLeftCell="B1" zoomScaleNormal="100" zoomScaleSheetLayoutView="100" workbookViewId="0">
      <pane ySplit="4" topLeftCell="A34" activePane="bottomLeft" state="frozen"/>
      <selection pane="bottomLeft" activeCell="I40" sqref="I40"/>
    </sheetView>
  </sheetViews>
  <sheetFormatPr defaultRowHeight="12.75" x14ac:dyDescent="0.2"/>
  <cols>
    <col min="1" max="1" width="15.1640625" customWidth="1"/>
    <col min="2" max="2" width="18.5" customWidth="1"/>
    <col min="3" max="3" width="53.83203125" customWidth="1"/>
    <col min="4" max="4" width="7.33203125" customWidth="1"/>
    <col min="5" max="5" width="7.1640625" customWidth="1"/>
    <col min="6" max="7" width="15.1640625" customWidth="1"/>
    <col min="8" max="8" width="18" customWidth="1"/>
    <col min="9" max="9" width="70.33203125" customWidth="1"/>
  </cols>
  <sheetData>
    <row r="1" spans="1:9" ht="27" customHeight="1" x14ac:dyDescent="0.2">
      <c r="A1" s="30" t="s">
        <v>12</v>
      </c>
      <c r="B1" s="30"/>
      <c r="C1" s="30"/>
      <c r="D1" s="30"/>
      <c r="E1" s="30"/>
      <c r="F1" s="30"/>
      <c r="G1" s="30"/>
      <c r="H1" s="30"/>
      <c r="I1" s="30"/>
    </row>
    <row r="2" spans="1:9" ht="16.5" customHeight="1" x14ac:dyDescent="0.2">
      <c r="A2" s="31" t="s">
        <v>10</v>
      </c>
      <c r="B2" s="31" t="s">
        <v>11</v>
      </c>
      <c r="C2" s="31" t="s">
        <v>0</v>
      </c>
      <c r="D2" s="31" t="s">
        <v>1</v>
      </c>
      <c r="E2" s="31" t="s">
        <v>2</v>
      </c>
      <c r="F2" s="31" t="s">
        <v>3</v>
      </c>
      <c r="G2" s="31" t="s">
        <v>4</v>
      </c>
      <c r="H2" s="31" t="s">
        <v>9</v>
      </c>
      <c r="I2" s="31" t="s">
        <v>5</v>
      </c>
    </row>
    <row r="3" spans="1:9" ht="11.25" customHeight="1" x14ac:dyDescent="0.2">
      <c r="A3" s="31"/>
      <c r="B3" s="31"/>
      <c r="C3" s="31"/>
      <c r="D3" s="31"/>
      <c r="E3" s="31"/>
      <c r="F3" s="31"/>
      <c r="G3" s="31"/>
      <c r="H3" s="31"/>
      <c r="I3" s="31"/>
    </row>
    <row r="4" spans="1:9" ht="13.7" customHeight="1" x14ac:dyDescent="0.2">
      <c r="A4" s="31"/>
      <c r="B4" s="31"/>
      <c r="C4" s="31"/>
      <c r="D4" s="31"/>
      <c r="E4" s="31"/>
      <c r="F4" s="31"/>
      <c r="G4" s="31"/>
      <c r="H4" s="31"/>
      <c r="I4" s="31"/>
    </row>
    <row r="5" spans="1:9" ht="15" x14ac:dyDescent="0.2">
      <c r="A5" s="28" t="s">
        <v>13</v>
      </c>
      <c r="B5" s="28"/>
      <c r="C5" s="28"/>
      <c r="D5" s="28"/>
      <c r="E5" s="28"/>
      <c r="F5" s="28"/>
      <c r="G5" s="28"/>
      <c r="H5" s="28"/>
      <c r="I5" s="28"/>
    </row>
    <row r="6" spans="1:9" ht="15" x14ac:dyDescent="0.2">
      <c r="A6" s="28" t="s">
        <v>14</v>
      </c>
      <c r="B6" s="28"/>
      <c r="C6" s="28"/>
      <c r="D6" s="28"/>
      <c r="E6" s="28"/>
      <c r="F6" s="28"/>
      <c r="G6" s="28"/>
      <c r="H6" s="28"/>
      <c r="I6" s="28"/>
    </row>
    <row r="7" spans="1:9" ht="165" x14ac:dyDescent="0.2">
      <c r="A7" s="17">
        <v>902</v>
      </c>
      <c r="B7" s="8" t="s">
        <v>41</v>
      </c>
      <c r="C7" s="2" t="s">
        <v>43</v>
      </c>
      <c r="D7" s="8" t="s">
        <v>42</v>
      </c>
      <c r="E7" s="8" t="s">
        <v>19</v>
      </c>
      <c r="F7" s="3">
        <v>7000</v>
      </c>
      <c r="G7" s="3"/>
      <c r="H7" s="3"/>
      <c r="I7" s="4" t="s">
        <v>44</v>
      </c>
    </row>
    <row r="8" spans="1:9" ht="153" x14ac:dyDescent="0.2">
      <c r="A8" s="1">
        <v>902</v>
      </c>
      <c r="B8" s="8" t="s">
        <v>34</v>
      </c>
      <c r="C8" s="18" t="s">
        <v>32</v>
      </c>
      <c r="D8" s="8" t="s">
        <v>31</v>
      </c>
      <c r="E8" s="8" t="s">
        <v>33</v>
      </c>
      <c r="F8" s="3">
        <v>-7000</v>
      </c>
      <c r="G8" s="3"/>
      <c r="H8" s="3"/>
      <c r="I8" s="4" t="s">
        <v>44</v>
      </c>
    </row>
    <row r="9" spans="1:9" ht="75" x14ac:dyDescent="0.2">
      <c r="A9" s="9">
        <v>902</v>
      </c>
      <c r="B9" s="8" t="s">
        <v>35</v>
      </c>
      <c r="C9" s="2" t="s">
        <v>36</v>
      </c>
      <c r="D9" s="8" t="s">
        <v>31</v>
      </c>
      <c r="E9" s="8" t="s">
        <v>37</v>
      </c>
      <c r="F9" s="3">
        <v>7025172</v>
      </c>
      <c r="G9" s="3"/>
      <c r="H9" s="3"/>
      <c r="I9" s="4" t="s">
        <v>46</v>
      </c>
    </row>
    <row r="10" spans="1:9" ht="90" x14ac:dyDescent="0.2">
      <c r="A10" s="9">
        <v>902</v>
      </c>
      <c r="B10" s="8" t="s">
        <v>38</v>
      </c>
      <c r="C10" s="2" t="s">
        <v>40</v>
      </c>
      <c r="D10" s="8" t="s">
        <v>31</v>
      </c>
      <c r="E10" s="8" t="s">
        <v>39</v>
      </c>
      <c r="F10" s="3">
        <v>36008.26</v>
      </c>
      <c r="G10" s="3"/>
      <c r="H10" s="3"/>
      <c r="I10" s="4" t="s">
        <v>45</v>
      </c>
    </row>
    <row r="11" spans="1:9" ht="15" x14ac:dyDescent="0.35">
      <c r="A11" s="29" t="s">
        <v>6</v>
      </c>
      <c r="B11" s="29"/>
      <c r="C11" s="29"/>
      <c r="D11" s="29"/>
      <c r="E11" s="29"/>
      <c r="F11" s="5">
        <f>F7+F8+F9+F10</f>
        <v>7061180.2599999998</v>
      </c>
      <c r="G11" s="5">
        <f>G8+G9+G10</f>
        <v>0</v>
      </c>
      <c r="H11" s="5">
        <f>H8+H9+H10</f>
        <v>0</v>
      </c>
      <c r="I11" s="6" t="s">
        <v>8</v>
      </c>
    </row>
    <row r="12" spans="1:9" ht="15" hidden="1" x14ac:dyDescent="0.2">
      <c r="A12" s="28" t="s">
        <v>15</v>
      </c>
      <c r="B12" s="28"/>
      <c r="C12" s="28"/>
      <c r="D12" s="28"/>
      <c r="E12" s="28"/>
      <c r="F12" s="28"/>
      <c r="G12" s="28"/>
      <c r="H12" s="28"/>
      <c r="I12" s="28"/>
    </row>
    <row r="13" spans="1:9" ht="15" hidden="1" x14ac:dyDescent="0.2">
      <c r="A13" s="7"/>
      <c r="B13" s="8"/>
      <c r="C13" s="2"/>
      <c r="D13" s="8"/>
      <c r="E13" s="8"/>
      <c r="F13" s="3"/>
      <c r="G13" s="3"/>
      <c r="H13" s="3"/>
      <c r="I13" s="4"/>
    </row>
    <row r="14" spans="1:9" ht="15" hidden="1" x14ac:dyDescent="0.2">
      <c r="A14" s="9"/>
      <c r="B14" s="8"/>
      <c r="C14" s="2"/>
      <c r="D14" s="8"/>
      <c r="E14" s="8"/>
      <c r="F14" s="3"/>
      <c r="G14" s="3"/>
      <c r="H14" s="3"/>
      <c r="I14" s="4"/>
    </row>
    <row r="15" spans="1:9" ht="15" hidden="1" x14ac:dyDescent="0.35">
      <c r="A15" s="29" t="s">
        <v>6</v>
      </c>
      <c r="B15" s="29"/>
      <c r="C15" s="29"/>
      <c r="D15" s="29"/>
      <c r="E15" s="29"/>
      <c r="F15" s="5">
        <f>F13+F14</f>
        <v>0</v>
      </c>
      <c r="G15" s="5">
        <f t="shared" ref="G15:H15" si="0">G13+G14</f>
        <v>0</v>
      </c>
      <c r="H15" s="5">
        <f t="shared" si="0"/>
        <v>0</v>
      </c>
      <c r="I15" s="6" t="s">
        <v>8</v>
      </c>
    </row>
    <row r="16" spans="1:9" ht="14.45" hidden="1" customHeight="1" x14ac:dyDescent="0.35">
      <c r="A16" s="29" t="s">
        <v>7</v>
      </c>
      <c r="B16" s="29"/>
      <c r="C16" s="29"/>
      <c r="D16" s="29"/>
      <c r="E16" s="29"/>
      <c r="F16" s="5">
        <f>F11+F15</f>
        <v>7061180.2599999998</v>
      </c>
      <c r="G16" s="5">
        <f>G11+G15</f>
        <v>0</v>
      </c>
      <c r="H16" s="5">
        <f>H11+H15</f>
        <v>0</v>
      </c>
      <c r="I16" s="6" t="s">
        <v>8</v>
      </c>
    </row>
    <row r="17" spans="1:9" ht="14.45" customHeight="1" x14ac:dyDescent="0.2">
      <c r="A17" s="34" t="s">
        <v>16</v>
      </c>
      <c r="B17" s="35"/>
      <c r="C17" s="35"/>
      <c r="D17" s="35"/>
      <c r="E17" s="35"/>
      <c r="F17" s="35"/>
      <c r="G17" s="35"/>
      <c r="H17" s="35"/>
      <c r="I17" s="36"/>
    </row>
    <row r="18" spans="1:9" ht="15" customHeight="1" x14ac:dyDescent="0.2">
      <c r="A18" s="34" t="s">
        <v>17</v>
      </c>
      <c r="B18" s="35"/>
      <c r="C18" s="35"/>
      <c r="D18" s="35"/>
      <c r="E18" s="35"/>
      <c r="F18" s="35"/>
      <c r="G18" s="35"/>
      <c r="H18" s="35"/>
      <c r="I18" s="36"/>
    </row>
    <row r="19" spans="1:9" ht="45.75" customHeight="1" x14ac:dyDescent="0.2">
      <c r="A19" s="8" t="s">
        <v>18</v>
      </c>
      <c r="B19" s="8" t="s">
        <v>47</v>
      </c>
      <c r="C19" s="2" t="s">
        <v>54</v>
      </c>
      <c r="D19" s="8" t="s">
        <v>49</v>
      </c>
      <c r="E19" s="8" t="s">
        <v>20</v>
      </c>
      <c r="F19" s="3">
        <v>-279000</v>
      </c>
      <c r="G19" s="3">
        <v>0</v>
      </c>
      <c r="H19" s="3">
        <v>0</v>
      </c>
      <c r="I19" s="19" t="s">
        <v>83</v>
      </c>
    </row>
    <row r="20" spans="1:9" ht="45" x14ac:dyDescent="0.2">
      <c r="A20" s="8" t="s">
        <v>18</v>
      </c>
      <c r="B20" s="8" t="s">
        <v>48</v>
      </c>
      <c r="C20" s="2" t="s">
        <v>55</v>
      </c>
      <c r="D20" s="8" t="s">
        <v>49</v>
      </c>
      <c r="E20" s="8" t="s">
        <v>20</v>
      </c>
      <c r="F20" s="3">
        <v>268900</v>
      </c>
      <c r="G20" s="3"/>
      <c r="H20" s="3"/>
      <c r="I20" s="19" t="s">
        <v>56</v>
      </c>
    </row>
    <row r="21" spans="1:9" ht="45" x14ac:dyDescent="0.2">
      <c r="A21" s="8" t="s">
        <v>18</v>
      </c>
      <c r="B21" s="8" t="s">
        <v>48</v>
      </c>
      <c r="C21" s="2" t="s">
        <v>55</v>
      </c>
      <c r="D21" s="8" t="s">
        <v>49</v>
      </c>
      <c r="E21" s="8" t="s">
        <v>50</v>
      </c>
      <c r="F21" s="3">
        <v>2520</v>
      </c>
      <c r="G21" s="3"/>
      <c r="H21" s="3"/>
      <c r="I21" s="19" t="s">
        <v>57</v>
      </c>
    </row>
    <row r="22" spans="1:9" ht="45" x14ac:dyDescent="0.2">
      <c r="A22" s="8" t="s">
        <v>18</v>
      </c>
      <c r="B22" s="8" t="s">
        <v>48</v>
      </c>
      <c r="C22" s="2" t="s">
        <v>55</v>
      </c>
      <c r="D22" s="8" t="s">
        <v>49</v>
      </c>
      <c r="E22" s="8" t="s">
        <v>51</v>
      </c>
      <c r="F22" s="3">
        <v>2520</v>
      </c>
      <c r="G22" s="3"/>
      <c r="H22" s="3"/>
      <c r="I22" s="19" t="s">
        <v>58</v>
      </c>
    </row>
    <row r="23" spans="1:9" ht="45" x14ac:dyDescent="0.2">
      <c r="A23" s="8" t="s">
        <v>18</v>
      </c>
      <c r="B23" s="8" t="s">
        <v>48</v>
      </c>
      <c r="C23" s="2" t="s">
        <v>55</v>
      </c>
      <c r="D23" s="8" t="s">
        <v>49</v>
      </c>
      <c r="E23" s="8" t="s">
        <v>52</v>
      </c>
      <c r="F23" s="3">
        <v>2520</v>
      </c>
      <c r="G23" s="3"/>
      <c r="H23" s="3"/>
      <c r="I23" s="19" t="s">
        <v>59</v>
      </c>
    </row>
    <row r="24" spans="1:9" ht="45" x14ac:dyDescent="0.2">
      <c r="A24" s="8" t="s">
        <v>18</v>
      </c>
      <c r="B24" s="8" t="s">
        <v>48</v>
      </c>
      <c r="C24" s="2" t="s">
        <v>55</v>
      </c>
      <c r="D24" s="8" t="s">
        <v>49</v>
      </c>
      <c r="E24" s="8" t="s">
        <v>53</v>
      </c>
      <c r="F24" s="3">
        <v>2540</v>
      </c>
      <c r="G24" s="3"/>
      <c r="H24" s="3"/>
      <c r="I24" s="19" t="s">
        <v>60</v>
      </c>
    </row>
    <row r="25" spans="1:9" ht="45" x14ac:dyDescent="0.2">
      <c r="A25" s="8" t="s">
        <v>18</v>
      </c>
      <c r="B25" s="8" t="s">
        <v>61</v>
      </c>
      <c r="C25" s="2" t="s">
        <v>63</v>
      </c>
      <c r="D25" s="8" t="s">
        <v>21</v>
      </c>
      <c r="E25" s="8" t="s">
        <v>19</v>
      </c>
      <c r="F25" s="3">
        <v>-500</v>
      </c>
      <c r="G25" s="3"/>
      <c r="H25" s="3"/>
      <c r="I25" s="19" t="s">
        <v>67</v>
      </c>
    </row>
    <row r="26" spans="1:9" ht="45" x14ac:dyDescent="0.2">
      <c r="A26" s="8" t="s">
        <v>18</v>
      </c>
      <c r="B26" s="8" t="s">
        <v>61</v>
      </c>
      <c r="C26" s="2" t="s">
        <v>63</v>
      </c>
      <c r="D26" s="8" t="s">
        <v>21</v>
      </c>
      <c r="E26" s="8" t="s">
        <v>62</v>
      </c>
      <c r="F26" s="3">
        <v>500</v>
      </c>
      <c r="G26" s="3"/>
      <c r="H26" s="3"/>
      <c r="I26" s="19" t="s">
        <v>67</v>
      </c>
    </row>
    <row r="27" spans="1:9" ht="63.75" customHeight="1" x14ac:dyDescent="0.2">
      <c r="A27" s="8" t="s">
        <v>18</v>
      </c>
      <c r="B27" s="8" t="s">
        <v>64</v>
      </c>
      <c r="C27" s="2" t="s">
        <v>22</v>
      </c>
      <c r="D27" s="8" t="s">
        <v>21</v>
      </c>
      <c r="E27" s="8" t="s">
        <v>65</v>
      </c>
      <c r="F27" s="3">
        <v>-30000</v>
      </c>
      <c r="G27" s="3"/>
      <c r="H27" s="3"/>
      <c r="I27" s="19" t="s">
        <v>66</v>
      </c>
    </row>
    <row r="28" spans="1:9" ht="45" x14ac:dyDescent="0.2">
      <c r="A28" s="8" t="s">
        <v>18</v>
      </c>
      <c r="B28" s="8" t="s">
        <v>64</v>
      </c>
      <c r="C28" s="2" t="s">
        <v>22</v>
      </c>
      <c r="D28" s="8" t="s">
        <v>21</v>
      </c>
      <c r="E28" s="8" t="s">
        <v>19</v>
      </c>
      <c r="F28" s="3">
        <v>47000</v>
      </c>
      <c r="G28" s="3"/>
      <c r="H28" s="3"/>
      <c r="I28" s="20" t="s">
        <v>71</v>
      </c>
    </row>
    <row r="29" spans="1:9" ht="61.5" customHeight="1" x14ac:dyDescent="0.2">
      <c r="A29" s="8" t="s">
        <v>18</v>
      </c>
      <c r="B29" s="8" t="s">
        <v>64</v>
      </c>
      <c r="C29" s="2" t="s">
        <v>22</v>
      </c>
      <c r="D29" s="8" t="s">
        <v>21</v>
      </c>
      <c r="E29" s="8" t="s">
        <v>68</v>
      </c>
      <c r="F29" s="3">
        <v>-7000</v>
      </c>
      <c r="G29" s="3"/>
      <c r="H29" s="3"/>
      <c r="I29" s="19" t="s">
        <v>66</v>
      </c>
    </row>
    <row r="30" spans="1:9" ht="45" x14ac:dyDescent="0.2">
      <c r="A30" s="8" t="s">
        <v>18</v>
      </c>
      <c r="B30" s="8" t="s">
        <v>64</v>
      </c>
      <c r="C30" s="2" t="s">
        <v>22</v>
      </c>
      <c r="D30" s="8" t="s">
        <v>21</v>
      </c>
      <c r="E30" s="8" t="s">
        <v>69</v>
      </c>
      <c r="F30" s="3">
        <v>-2276.8000000000002</v>
      </c>
      <c r="G30" s="3"/>
      <c r="H30" s="3"/>
      <c r="I30" s="19" t="s">
        <v>66</v>
      </c>
    </row>
    <row r="31" spans="1:9" ht="45" x14ac:dyDescent="0.2">
      <c r="A31" s="8" t="s">
        <v>18</v>
      </c>
      <c r="B31" s="8" t="s">
        <v>64</v>
      </c>
      <c r="C31" s="2" t="s">
        <v>22</v>
      </c>
      <c r="D31" s="8" t="s">
        <v>21</v>
      </c>
      <c r="E31" s="8" t="s">
        <v>70</v>
      </c>
      <c r="F31" s="3">
        <v>-7723.2</v>
      </c>
      <c r="G31" s="3"/>
      <c r="H31" s="3"/>
      <c r="I31" s="19" t="s">
        <v>66</v>
      </c>
    </row>
    <row r="32" spans="1:9" ht="15" customHeight="1" x14ac:dyDescent="0.35">
      <c r="A32" s="37" t="s">
        <v>6</v>
      </c>
      <c r="B32" s="38"/>
      <c r="C32" s="38"/>
      <c r="D32" s="38"/>
      <c r="E32" s="39"/>
      <c r="F32" s="5">
        <f>SUM(F19:F31)</f>
        <v>0</v>
      </c>
      <c r="G32" s="5">
        <f>SUM(G19:G31)</f>
        <v>0</v>
      </c>
      <c r="H32" s="5">
        <f>SUM(H19:H31)</f>
        <v>0</v>
      </c>
      <c r="I32" s="6" t="s">
        <v>8</v>
      </c>
    </row>
    <row r="33" spans="1:9" ht="15" customHeight="1" x14ac:dyDescent="0.35">
      <c r="A33" s="37" t="s">
        <v>7</v>
      </c>
      <c r="B33" s="38"/>
      <c r="C33" s="38"/>
      <c r="D33" s="38"/>
      <c r="E33" s="39"/>
      <c r="F33" s="5">
        <f>F32</f>
        <v>0</v>
      </c>
      <c r="G33" s="5">
        <f t="shared" ref="G33" si="1">G32</f>
        <v>0</v>
      </c>
      <c r="H33" s="5">
        <f t="shared" ref="H33" si="2">H32</f>
        <v>0</v>
      </c>
      <c r="I33" s="6" t="s">
        <v>8</v>
      </c>
    </row>
    <row r="34" spans="1:9" ht="14.45" customHeight="1" x14ac:dyDescent="0.2">
      <c r="A34" s="34" t="s">
        <v>23</v>
      </c>
      <c r="B34" s="35"/>
      <c r="C34" s="35"/>
      <c r="D34" s="35"/>
      <c r="E34" s="35"/>
      <c r="F34" s="35"/>
      <c r="G34" s="35"/>
      <c r="H34" s="35"/>
      <c r="I34" s="36"/>
    </row>
    <row r="35" spans="1:9" ht="15" customHeight="1" x14ac:dyDescent="0.2">
      <c r="A35" s="34" t="s">
        <v>24</v>
      </c>
      <c r="B35" s="35"/>
      <c r="C35" s="35"/>
      <c r="D35" s="35"/>
      <c r="E35" s="35"/>
      <c r="F35" s="35"/>
      <c r="G35" s="35"/>
      <c r="H35" s="35"/>
      <c r="I35" s="36"/>
    </row>
    <row r="36" spans="1:9" ht="45" x14ac:dyDescent="0.2">
      <c r="A36" s="8" t="s">
        <v>25</v>
      </c>
      <c r="B36" s="8" t="s">
        <v>73</v>
      </c>
      <c r="C36" s="2" t="s">
        <v>78</v>
      </c>
      <c r="D36" s="8" t="s">
        <v>26</v>
      </c>
      <c r="E36" s="8" t="s">
        <v>20</v>
      </c>
      <c r="F36" s="3">
        <v>26500</v>
      </c>
      <c r="G36" s="3">
        <v>0</v>
      </c>
      <c r="H36" s="3">
        <v>0</v>
      </c>
      <c r="I36" s="4" t="s">
        <v>80</v>
      </c>
    </row>
    <row r="37" spans="1:9" ht="40.5" customHeight="1" x14ac:dyDescent="0.2">
      <c r="A37" s="8" t="s">
        <v>25</v>
      </c>
      <c r="B37" s="8" t="s">
        <v>72</v>
      </c>
      <c r="C37" s="2" t="s">
        <v>79</v>
      </c>
      <c r="D37" s="8" t="s">
        <v>27</v>
      </c>
      <c r="E37" s="8" t="s">
        <v>20</v>
      </c>
      <c r="F37" s="3">
        <v>-47732</v>
      </c>
      <c r="G37" s="3"/>
      <c r="H37" s="3"/>
      <c r="I37" s="19" t="s">
        <v>82</v>
      </c>
    </row>
    <row r="38" spans="1:9" ht="51" customHeight="1" x14ac:dyDescent="0.2">
      <c r="A38" s="8" t="s">
        <v>25</v>
      </c>
      <c r="B38" s="8" t="s">
        <v>77</v>
      </c>
      <c r="C38" s="2" t="s">
        <v>22</v>
      </c>
      <c r="D38" s="8" t="s">
        <v>27</v>
      </c>
      <c r="E38" s="8" t="s">
        <v>68</v>
      </c>
      <c r="F38" s="3">
        <v>21232</v>
      </c>
      <c r="G38" s="3">
        <v>0</v>
      </c>
      <c r="H38" s="3">
        <v>0</v>
      </c>
      <c r="I38" s="4" t="s">
        <v>81</v>
      </c>
    </row>
    <row r="39" spans="1:9" ht="73.5" customHeight="1" x14ac:dyDescent="0.2">
      <c r="A39" s="8" t="s">
        <v>25</v>
      </c>
      <c r="B39" s="8" t="s">
        <v>74</v>
      </c>
      <c r="C39" s="2" t="s">
        <v>76</v>
      </c>
      <c r="D39" s="8" t="s">
        <v>75</v>
      </c>
      <c r="E39" s="8" t="s">
        <v>19</v>
      </c>
      <c r="F39" s="3">
        <v>5000000</v>
      </c>
      <c r="G39" s="3">
        <v>0</v>
      </c>
      <c r="H39" s="3">
        <v>0</v>
      </c>
      <c r="I39" s="4" t="s">
        <v>84</v>
      </c>
    </row>
    <row r="40" spans="1:9" ht="20.25" customHeight="1" x14ac:dyDescent="0.35">
      <c r="A40" s="8"/>
      <c r="B40" s="21" t="s">
        <v>6</v>
      </c>
      <c r="C40" s="22"/>
      <c r="D40" s="13"/>
      <c r="E40" s="14"/>
      <c r="F40" s="5">
        <f>SUM(F36:F39)</f>
        <v>5000000</v>
      </c>
      <c r="G40" s="5">
        <f>SUM(G36:G39)</f>
        <v>0</v>
      </c>
      <c r="H40" s="5">
        <f>SUM(H36:H39)</f>
        <v>0</v>
      </c>
      <c r="I40" s="6" t="s">
        <v>8</v>
      </c>
    </row>
    <row r="41" spans="1:9" ht="15" x14ac:dyDescent="0.35">
      <c r="A41" s="8"/>
      <c r="B41" s="21" t="s">
        <v>7</v>
      </c>
      <c r="C41" s="22"/>
      <c r="D41" s="13"/>
      <c r="E41" s="14"/>
      <c r="F41" s="5">
        <f>F40</f>
        <v>5000000</v>
      </c>
      <c r="G41" s="5">
        <f t="shared" ref="G41" si="3">G40</f>
        <v>0</v>
      </c>
      <c r="H41" s="5">
        <f t="shared" ref="H41" si="4">H40</f>
        <v>0</v>
      </c>
      <c r="I41" s="6" t="s">
        <v>8</v>
      </c>
    </row>
    <row r="42" spans="1:9" ht="14.45" hidden="1" customHeight="1" x14ac:dyDescent="0.2">
      <c r="A42" s="34" t="s">
        <v>28</v>
      </c>
      <c r="B42" s="35"/>
      <c r="C42" s="35"/>
      <c r="D42" s="35"/>
      <c r="E42" s="35"/>
      <c r="F42" s="35"/>
      <c r="G42" s="35"/>
      <c r="H42" s="35"/>
      <c r="I42" s="36"/>
    </row>
    <row r="43" spans="1:9" ht="15" hidden="1" customHeight="1" x14ac:dyDescent="0.2">
      <c r="A43" s="34" t="s">
        <v>14</v>
      </c>
      <c r="B43" s="35"/>
      <c r="C43" s="35"/>
      <c r="D43" s="35"/>
      <c r="E43" s="35"/>
      <c r="F43" s="35"/>
      <c r="G43" s="35"/>
      <c r="H43" s="35"/>
      <c r="I43" s="36"/>
    </row>
    <row r="44" spans="1:9" ht="69.75" hidden="1" customHeight="1" x14ac:dyDescent="0.2">
      <c r="A44" s="15"/>
      <c r="B44" s="8"/>
      <c r="C44" s="2"/>
      <c r="D44" s="8"/>
      <c r="E44" s="8"/>
      <c r="F44" s="3"/>
      <c r="G44" s="3"/>
      <c r="H44" s="3"/>
      <c r="I44" s="4"/>
    </row>
    <row r="45" spans="1:9" ht="14.45" hidden="1" customHeight="1" x14ac:dyDescent="0.35">
      <c r="A45" s="32" t="s">
        <v>6</v>
      </c>
      <c r="B45" s="33"/>
      <c r="C45" s="33"/>
      <c r="D45" s="13"/>
      <c r="E45" s="14"/>
      <c r="F45" s="5">
        <f>F44</f>
        <v>0</v>
      </c>
      <c r="G45" s="5">
        <f t="shared" ref="G45:G46" si="5">G44</f>
        <v>0</v>
      </c>
      <c r="H45" s="5">
        <f t="shared" ref="H45:H46" si="6">H44</f>
        <v>0</v>
      </c>
      <c r="I45" s="6" t="s">
        <v>8</v>
      </c>
    </row>
    <row r="46" spans="1:9" ht="15" hidden="1" customHeight="1" x14ac:dyDescent="0.35">
      <c r="A46" s="32" t="s">
        <v>7</v>
      </c>
      <c r="B46" s="33"/>
      <c r="C46" s="33"/>
      <c r="D46" s="13"/>
      <c r="E46" s="14"/>
      <c r="F46" s="5">
        <f>F45</f>
        <v>0</v>
      </c>
      <c r="G46" s="5">
        <f t="shared" si="5"/>
        <v>0</v>
      </c>
      <c r="H46" s="5">
        <f t="shared" si="6"/>
        <v>0</v>
      </c>
      <c r="I46" s="6" t="s">
        <v>8</v>
      </c>
    </row>
    <row r="47" spans="1:9" ht="15" hidden="1" x14ac:dyDescent="0.2">
      <c r="A47" s="23" t="s">
        <v>29</v>
      </c>
      <c r="B47" s="24"/>
      <c r="C47" s="24"/>
      <c r="D47" s="11"/>
      <c r="E47" s="11"/>
      <c r="F47" s="11"/>
      <c r="G47" s="11"/>
      <c r="H47" s="11"/>
      <c r="I47" s="12"/>
    </row>
    <row r="48" spans="1:9" ht="15" hidden="1" customHeight="1" x14ac:dyDescent="0.2">
      <c r="A48" s="23" t="s">
        <v>14</v>
      </c>
      <c r="B48" s="24"/>
      <c r="C48" s="24"/>
      <c r="D48" s="11"/>
      <c r="E48" s="11"/>
      <c r="F48" s="11"/>
      <c r="G48" s="11"/>
      <c r="H48" s="11"/>
      <c r="I48" s="12"/>
    </row>
    <row r="49" spans="1:9" ht="58.5" hidden="1" customHeight="1" x14ac:dyDescent="0.2">
      <c r="A49" s="15"/>
      <c r="B49" s="8"/>
      <c r="C49" s="2"/>
      <c r="D49" s="8"/>
      <c r="E49" s="8"/>
      <c r="F49" s="3"/>
      <c r="G49" s="3"/>
      <c r="H49" s="3"/>
      <c r="I49" s="4"/>
    </row>
    <row r="50" spans="1:9" ht="14.45" hidden="1" customHeight="1" x14ac:dyDescent="0.35">
      <c r="A50" s="10"/>
      <c r="B50" s="21" t="s">
        <v>6</v>
      </c>
      <c r="C50" s="22"/>
      <c r="D50" s="13"/>
      <c r="E50" s="14"/>
      <c r="F50" s="5">
        <f>F49</f>
        <v>0</v>
      </c>
      <c r="G50" s="5">
        <f t="shared" ref="G50:H51" si="7">G49</f>
        <v>0</v>
      </c>
      <c r="H50" s="5">
        <f t="shared" si="7"/>
        <v>0</v>
      </c>
      <c r="I50" s="6" t="s">
        <v>8</v>
      </c>
    </row>
    <row r="51" spans="1:9" ht="15" hidden="1" customHeight="1" x14ac:dyDescent="0.35">
      <c r="A51" s="10"/>
      <c r="B51" s="21" t="s">
        <v>7</v>
      </c>
      <c r="C51" s="22"/>
      <c r="D51" s="13"/>
      <c r="E51" s="14"/>
      <c r="F51" s="5">
        <f>F50</f>
        <v>0</v>
      </c>
      <c r="G51" s="5">
        <f t="shared" si="7"/>
        <v>0</v>
      </c>
      <c r="H51" s="5">
        <f t="shared" si="7"/>
        <v>0</v>
      </c>
      <c r="I51" s="6" t="s">
        <v>8</v>
      </c>
    </row>
    <row r="52" spans="1:9" ht="15" x14ac:dyDescent="0.35">
      <c r="A52" s="25" t="s">
        <v>30</v>
      </c>
      <c r="B52" s="26"/>
      <c r="C52" s="26"/>
      <c r="D52" s="26"/>
      <c r="E52" s="27"/>
      <c r="F52" s="16">
        <f>F16+F33+F41+F46+F51</f>
        <v>12061180.26</v>
      </c>
      <c r="G52" s="16">
        <f>G16+G32+G41+G46+G51</f>
        <v>0</v>
      </c>
      <c r="H52" s="16">
        <f>H16+H32+H41+H46+H51</f>
        <v>0</v>
      </c>
      <c r="I52" s="6" t="s">
        <v>8</v>
      </c>
    </row>
  </sheetData>
  <autoFilter ref="A4:I16"/>
  <mergeCells count="33">
    <mergeCell ref="A15:E15"/>
    <mergeCell ref="A46:C46"/>
    <mergeCell ref="A45:C45"/>
    <mergeCell ref="B40:C40"/>
    <mergeCell ref="B41:C41"/>
    <mergeCell ref="A16:E16"/>
    <mergeCell ref="A17:I17"/>
    <mergeCell ref="A18:I18"/>
    <mergeCell ref="A32:E32"/>
    <mergeCell ref="A33:E33"/>
    <mergeCell ref="A34:I34"/>
    <mergeCell ref="A35:I35"/>
    <mergeCell ref="A42:I42"/>
    <mergeCell ref="A43:I43"/>
    <mergeCell ref="A12:I12"/>
    <mergeCell ref="A11:E11"/>
    <mergeCell ref="A1:I1"/>
    <mergeCell ref="A5:I5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6:I6"/>
    <mergeCell ref="B50:C50"/>
    <mergeCell ref="B51:C51"/>
    <mergeCell ref="A47:C47"/>
    <mergeCell ref="A48:C48"/>
    <mergeCell ref="A52:E52"/>
  </mergeCells>
  <printOptions horizontalCentered="1"/>
  <pageMargins left="0.19685039370078741" right="0" top="7.874015748031496E-2" bottom="0" header="0" footer="0"/>
  <pageSetup paperSize="9" scale="73" firstPageNumber="7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2020-08-25T09:10:49Z</cp:lastPrinted>
  <dcterms:created xsi:type="dcterms:W3CDTF">2006-09-16T00:00:00Z</dcterms:created>
  <dcterms:modified xsi:type="dcterms:W3CDTF">2020-10-21T07:22:59Z</dcterms:modified>
</cp:coreProperties>
</file>